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615" windowWidth="15180" windowHeight="9810" activeTab="0"/>
  </bookViews>
  <sheets>
    <sheet name="Meals" sheetId="1" r:id="rId1"/>
    <sheet name="Food Equipment" sheetId="2" r:id="rId2"/>
  </sheets>
  <definedNames>
    <definedName name="Count">'Meals'!$A$3</definedName>
    <definedName name="CountBreakfast">'Meals'!$A$4</definedName>
  </definedNames>
  <calcPr fullCalcOnLoad="1"/>
</workbook>
</file>

<file path=xl/sharedStrings.xml><?xml version="1.0" encoding="utf-8"?>
<sst xmlns="http://schemas.openxmlformats.org/spreadsheetml/2006/main" count="178" uniqueCount="157">
  <si>
    <t>Breakfast</t>
  </si>
  <si>
    <t>Cracker Barrel</t>
  </si>
  <si>
    <t>Drinks</t>
  </si>
  <si>
    <t>Coffee</t>
  </si>
  <si>
    <t>Hot Chocolate</t>
  </si>
  <si>
    <t>Tea Sampler</t>
  </si>
  <si>
    <t>Oatmeal Mix</t>
  </si>
  <si>
    <t>Bag Omlettes</t>
  </si>
  <si>
    <t>Eggs</t>
  </si>
  <si>
    <t>Peppers</t>
  </si>
  <si>
    <t>Onion</t>
  </si>
  <si>
    <t>Lunch</t>
  </si>
  <si>
    <t>Couscous</t>
  </si>
  <si>
    <t>Dish Pans</t>
  </si>
  <si>
    <t>Spaghetti Sauce</t>
  </si>
  <si>
    <t>Bread</t>
  </si>
  <si>
    <t>Dinner</t>
  </si>
  <si>
    <t>Tortilla</t>
  </si>
  <si>
    <t>Burrito / Quesadilla</t>
  </si>
  <si>
    <t>Salsa</t>
  </si>
  <si>
    <t>Bagels</t>
  </si>
  <si>
    <t>Break</t>
  </si>
  <si>
    <t>Cookies</t>
  </si>
  <si>
    <t>Meat - Pepperoni</t>
  </si>
  <si>
    <t>Soap</t>
  </si>
  <si>
    <t>Hand Sanitizer</t>
  </si>
  <si>
    <t>Bacon Bits</t>
  </si>
  <si>
    <t>Caramel Corn</t>
  </si>
  <si>
    <t>Fruit</t>
  </si>
  <si>
    <t>Green Onion</t>
  </si>
  <si>
    <t>Salt / Pepper / Spices</t>
  </si>
  <si>
    <t>Grated Cheese</t>
  </si>
  <si>
    <t>Bags/Pen</t>
  </si>
  <si>
    <t>Cooking</t>
  </si>
  <si>
    <t>Dish Rag</t>
  </si>
  <si>
    <t>Paper Towels</t>
  </si>
  <si>
    <t>Towels</t>
  </si>
  <si>
    <t>BP Stoves</t>
  </si>
  <si>
    <t>Big Burner</t>
  </si>
  <si>
    <t>Propane</t>
  </si>
  <si>
    <t>Fry Pans</t>
  </si>
  <si>
    <t>Lids</t>
  </si>
  <si>
    <t>Pot / Lid</t>
  </si>
  <si>
    <t>Misc</t>
  </si>
  <si>
    <t>Butter</t>
  </si>
  <si>
    <t>Cream Cheese</t>
  </si>
  <si>
    <t>Apricots / Pineapple / Mango</t>
  </si>
  <si>
    <t>Raisins / Craisins / Apple</t>
  </si>
  <si>
    <t>Oatmeal</t>
  </si>
  <si>
    <t>Ham / Turkey</t>
  </si>
  <si>
    <t>Cheese: swiss, string, ched</t>
  </si>
  <si>
    <t>Peppers: Grn, Red, Jal, Chili</t>
  </si>
  <si>
    <t>Croutons</t>
  </si>
  <si>
    <t>Dessert</t>
  </si>
  <si>
    <t>Saturday Breakfast</t>
  </si>
  <si>
    <t>Cilantro</t>
  </si>
  <si>
    <t>Bread Knife</t>
  </si>
  <si>
    <t>Cutting Board</t>
  </si>
  <si>
    <t>Coffee Pot</t>
  </si>
  <si>
    <t>Extra Plate / Bowl / Cup / Spoon / Fork</t>
  </si>
  <si>
    <t>Extra Bags</t>
  </si>
  <si>
    <t>Serving Spoons</t>
  </si>
  <si>
    <t>Fuels</t>
  </si>
  <si>
    <t>Knife</t>
  </si>
  <si>
    <t>Tongs</t>
  </si>
  <si>
    <t>Water Jug w/ spout</t>
  </si>
  <si>
    <t>Cooking/spices kit</t>
  </si>
  <si>
    <t>Scissors</t>
  </si>
  <si>
    <t>Handwashing Pan</t>
  </si>
  <si>
    <t>Spreading knife</t>
  </si>
  <si>
    <t>TP</t>
  </si>
  <si>
    <t>Cups for Snacks</t>
  </si>
  <si>
    <t>Marker</t>
  </si>
  <si>
    <t>Water if not onsite</t>
  </si>
  <si>
    <t>Spoon/Ladle for serving snacks</t>
  </si>
  <si>
    <t>Cooler/Ice</t>
  </si>
  <si>
    <t>Pancake Turners</t>
  </si>
  <si>
    <t>Bowl Scraper</t>
  </si>
  <si>
    <t>Canister Fuel</t>
  </si>
  <si>
    <t>Trash Bags</t>
  </si>
  <si>
    <t>Backpacking Pans - steam Bagels</t>
  </si>
  <si>
    <t>Freeze Ice</t>
  </si>
  <si>
    <t>Sandwich</t>
  </si>
  <si>
    <t>Veggies</t>
  </si>
  <si>
    <t>Breads</t>
  </si>
  <si>
    <t>Jal and Green chile</t>
  </si>
  <si>
    <t>Butter, Peanut Butter</t>
  </si>
  <si>
    <t>Sat Breakfast</t>
  </si>
  <si>
    <t>Amount Per #</t>
  </si>
  <si>
    <t>oz</t>
  </si>
  <si>
    <t>C</t>
  </si>
  <si>
    <t>slices</t>
  </si>
  <si>
    <t>can</t>
  </si>
  <si>
    <t>batch</t>
  </si>
  <si>
    <t>bag</t>
  </si>
  <si>
    <t>T</t>
  </si>
  <si>
    <t>Cinnamon</t>
  </si>
  <si>
    <t>in</t>
  </si>
  <si>
    <t>Pesto</t>
  </si>
  <si>
    <t>Oil?</t>
  </si>
  <si>
    <t>Creamer / Sugar / splenda</t>
  </si>
  <si>
    <t># of People</t>
  </si>
  <si>
    <t>Carrots, Tomato?, Pepper? Lettuce</t>
  </si>
  <si>
    <t>head</t>
  </si>
  <si>
    <t>Salt</t>
  </si>
  <si>
    <t>t</t>
  </si>
  <si>
    <t>Extras</t>
  </si>
  <si>
    <t>Brn Sugar, Almonds, Butter</t>
  </si>
  <si>
    <t>Can Opener</t>
  </si>
  <si>
    <t>Propane Y</t>
  </si>
  <si>
    <t>Griddle</t>
  </si>
  <si>
    <t>Sanitizer</t>
  </si>
  <si>
    <t>#</t>
  </si>
  <si>
    <t>Camp Stove / hose</t>
  </si>
  <si>
    <t>Plastic knives</t>
  </si>
  <si>
    <t>Plastic spoons</t>
  </si>
  <si>
    <t>Strainer</t>
  </si>
  <si>
    <t>Nail Brush</t>
  </si>
  <si>
    <t>Tablecloths</t>
  </si>
  <si>
    <t>Salad</t>
  </si>
  <si>
    <t>Romaine or Bag</t>
  </si>
  <si>
    <t>Tomato Fresh or SunDried</t>
  </si>
  <si>
    <t>Beans Black or Pinto</t>
  </si>
  <si>
    <t>Cheese Grated</t>
  </si>
  <si>
    <t>Meats &amp; Cheeses Sliced</t>
  </si>
  <si>
    <t>Mayo Mustard (Horseradish, Pickles)</t>
  </si>
  <si>
    <t>Buy last minute</t>
  </si>
  <si>
    <t>Buy early to prep</t>
  </si>
  <si>
    <t>Few days before to prep/pack</t>
  </si>
  <si>
    <t>Earlier OK - prep/pack</t>
  </si>
  <si>
    <t>Flax seed</t>
  </si>
  <si>
    <t>Powdered Milk</t>
  </si>
  <si>
    <t>Pasta</t>
  </si>
  <si>
    <t>Oreos</t>
  </si>
  <si>
    <t>Dates / CinnChips</t>
  </si>
  <si>
    <t>Matches / Lighter</t>
  </si>
  <si>
    <t>Compost bucket</t>
  </si>
  <si>
    <t>Recycle box</t>
  </si>
  <si>
    <t>Jam</t>
  </si>
  <si>
    <t>Bananas, Oranges, Grapes</t>
  </si>
  <si>
    <t>Olive Oil</t>
  </si>
  <si>
    <t>Garlic Powder</t>
  </si>
  <si>
    <t>Italian Seasoning</t>
  </si>
  <si>
    <t>tsp</t>
  </si>
  <si>
    <t>Mayonnaise</t>
  </si>
  <si>
    <t>Mozzarella Grated</t>
  </si>
  <si>
    <t>Parmesan or Romano Grated</t>
  </si>
  <si>
    <t>Fruit snack</t>
  </si>
  <si>
    <t>Dressings Ceasar, Other</t>
  </si>
  <si>
    <t>Sausage / Chicken</t>
  </si>
  <si>
    <t>Brownies?</t>
  </si>
  <si>
    <t>Measuring Cup</t>
  </si>
  <si>
    <t>Leave No Trace Trainer</t>
  </si>
  <si>
    <t>Friday - Bag of Cheetos, Chips</t>
  </si>
  <si>
    <t>Gloves / Hotpad</t>
  </si>
  <si>
    <t>Cleanup / Misc</t>
  </si>
  <si>
    <t>Fruit Leather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</si>
</sst>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3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10" xfId="0" applyFill="1" applyBorder="1" applyAlignment="1">
      <alignment horizontal="right"/>
    </xf>
    <xf numFmtId="13" fontId="0" fillId="0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0" fillId="35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4" borderId="0" xfId="0" applyFill="1" applyBorder="1" applyAlignment="1">
      <alignment/>
    </xf>
    <xf numFmtId="0" fontId="0" fillId="35" borderId="0" xfId="0" applyFill="1" applyAlignment="1">
      <alignment/>
    </xf>
    <xf numFmtId="0" fontId="0" fillId="36" borderId="10" xfId="0" applyFill="1" applyBorder="1" applyAlignment="1">
      <alignment/>
    </xf>
    <xf numFmtId="0" fontId="0" fillId="36" borderId="0" xfId="0" applyFill="1" applyAlignment="1">
      <alignment/>
    </xf>
    <xf numFmtId="0" fontId="0" fillId="36" borderId="11" xfId="0" applyFill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168" fontId="0" fillId="0" borderId="10" xfId="0" applyNumberFormat="1" applyFill="1" applyBorder="1" applyAlignment="1">
      <alignment/>
    </xf>
    <xf numFmtId="1" fontId="0" fillId="0" borderId="10" xfId="0" applyNumberFormat="1" applyFill="1" applyBorder="1" applyAlignment="1">
      <alignment/>
    </xf>
    <xf numFmtId="0" fontId="0" fillId="0" borderId="12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3.8515625" style="2" customWidth="1"/>
    <col min="2" max="2" width="9.421875" style="2" customWidth="1"/>
    <col min="3" max="3" width="26.57421875" style="2" customWidth="1"/>
    <col min="4" max="4" width="5.8515625" style="2" customWidth="1"/>
    <col min="5" max="5" width="4.140625" style="3" customWidth="1"/>
    <col min="6" max="6" width="4.140625" style="2" customWidth="1"/>
    <col min="7" max="7" width="7.8515625" style="2" customWidth="1"/>
    <col min="8" max="8" width="7.57421875" style="2" customWidth="1"/>
    <col min="9" max="9" width="4.28125" style="2" customWidth="1"/>
    <col min="10" max="10" width="6.7109375" style="2" customWidth="1"/>
    <col min="11" max="11" width="25.421875" style="2" customWidth="1"/>
    <col min="12" max="12" width="6.8515625" style="2" customWidth="1"/>
    <col min="13" max="13" width="4.140625" style="3" customWidth="1"/>
    <col min="14" max="15" width="4.140625" style="2" customWidth="1"/>
  </cols>
  <sheetData>
    <row r="1" spans="1:11" ht="15">
      <c r="A1" s="17" t="s">
        <v>152</v>
      </c>
      <c r="K1" s="12" t="s">
        <v>127</v>
      </c>
    </row>
    <row r="2" ht="12.75">
      <c r="K2" s="14" t="s">
        <v>129</v>
      </c>
    </row>
    <row r="3" spans="1:11" ht="12.75">
      <c r="A3" s="2">
        <v>18</v>
      </c>
      <c r="B3" s="2" t="s">
        <v>101</v>
      </c>
      <c r="K3" s="11" t="s">
        <v>128</v>
      </c>
    </row>
    <row r="4" spans="1:11" ht="12.75">
      <c r="A4" s="2">
        <v>8</v>
      </c>
      <c r="B4" s="2" t="s">
        <v>87</v>
      </c>
      <c r="K4" s="10" t="s">
        <v>126</v>
      </c>
    </row>
    <row r="5" spans="4:14" ht="12.75">
      <c r="D5" s="20" t="s">
        <v>88</v>
      </c>
      <c r="E5" s="20"/>
      <c r="F5" s="20"/>
      <c r="L5" s="20" t="s">
        <v>88</v>
      </c>
      <c r="M5" s="20"/>
      <c r="N5" s="20"/>
    </row>
    <row r="6" spans="1:15" ht="12.75">
      <c r="A6" s="1" t="s">
        <v>54</v>
      </c>
      <c r="B6" s="1"/>
      <c r="C6" s="1"/>
      <c r="D6" s="1"/>
      <c r="E6" s="4"/>
      <c r="F6" s="1"/>
      <c r="G6" s="1"/>
      <c r="H6" s="1"/>
      <c r="I6" s="1" t="s">
        <v>2</v>
      </c>
      <c r="J6" s="1"/>
      <c r="K6" s="1"/>
      <c r="L6" s="1"/>
      <c r="M6" s="4"/>
      <c r="N6" s="1"/>
      <c r="O6" s="1"/>
    </row>
    <row r="7" spans="1:15" ht="12.75">
      <c r="A7" s="1"/>
      <c r="B7" s="6" t="s">
        <v>20</v>
      </c>
      <c r="C7" s="6"/>
      <c r="D7" s="1">
        <v>1.25</v>
      </c>
      <c r="E7" s="4"/>
      <c r="F7" s="1">
        <v>1</v>
      </c>
      <c r="G7" s="1">
        <f>D7/F7*CountBreakfast</f>
        <v>10</v>
      </c>
      <c r="H7" s="1"/>
      <c r="I7" s="1"/>
      <c r="J7" s="1" t="s">
        <v>3</v>
      </c>
      <c r="K7" s="1"/>
      <c r="L7" s="1"/>
      <c r="M7" s="4"/>
      <c r="N7" s="1"/>
      <c r="O7" s="1"/>
    </row>
    <row r="8" spans="1:15" ht="12.75">
      <c r="A8" s="1"/>
      <c r="B8" s="1"/>
      <c r="C8" s="13" t="s">
        <v>45</v>
      </c>
      <c r="D8" s="1">
        <v>8</v>
      </c>
      <c r="E8" s="4" t="s">
        <v>89</v>
      </c>
      <c r="F8" s="1">
        <v>12</v>
      </c>
      <c r="G8" s="1">
        <f>D8/F8*CountBreakfast</f>
        <v>5.333333333333333</v>
      </c>
      <c r="H8" s="1"/>
      <c r="I8" s="1"/>
      <c r="J8" s="1" t="s">
        <v>100</v>
      </c>
      <c r="K8" s="1"/>
      <c r="L8" s="1"/>
      <c r="M8" s="4"/>
      <c r="N8" s="1"/>
      <c r="O8" s="1"/>
    </row>
    <row r="9" spans="1:15" ht="12.75">
      <c r="A9" s="1"/>
      <c r="B9" s="1"/>
      <c r="C9" s="13" t="s">
        <v>86</v>
      </c>
      <c r="D9" s="1"/>
      <c r="E9" s="4"/>
      <c r="F9" s="1">
        <v>1</v>
      </c>
      <c r="G9" s="1">
        <f>D9/F9*CountBreakfast</f>
        <v>0</v>
      </c>
      <c r="H9" s="1"/>
      <c r="I9" s="1"/>
      <c r="J9" s="1" t="s">
        <v>5</v>
      </c>
      <c r="K9" s="1"/>
      <c r="L9" s="1"/>
      <c r="M9" s="4"/>
      <c r="N9" s="1"/>
      <c r="O9" s="1"/>
    </row>
    <row r="10" spans="1:15" ht="12.75">
      <c r="A10" s="1"/>
      <c r="B10" s="1"/>
      <c r="C10" s="1" t="s">
        <v>138</v>
      </c>
      <c r="D10" s="1"/>
      <c r="E10" s="4"/>
      <c r="F10" s="1">
        <v>1</v>
      </c>
      <c r="G10" s="1">
        <f>D10/F10*CountBreakfast</f>
        <v>0</v>
      </c>
      <c r="H10" s="1"/>
      <c r="I10" s="1"/>
      <c r="J10" s="1" t="s">
        <v>4</v>
      </c>
      <c r="K10" s="1"/>
      <c r="L10" s="1"/>
      <c r="M10" s="4"/>
      <c r="N10" s="1"/>
      <c r="O10" s="1"/>
    </row>
    <row r="11" spans="1:15" ht="12.75">
      <c r="A11" s="1"/>
      <c r="B11" s="1" t="s">
        <v>156</v>
      </c>
      <c r="C11" s="1"/>
      <c r="D11" s="1"/>
      <c r="E11" s="4"/>
      <c r="F11" s="1">
        <v>1</v>
      </c>
      <c r="G11" s="1">
        <f>D11/F11*CountBreakfast</f>
        <v>0</v>
      </c>
      <c r="H11" s="1"/>
      <c r="I11" s="1"/>
      <c r="J11" s="1"/>
      <c r="K11" s="1"/>
      <c r="L11" s="1"/>
      <c r="M11" s="4"/>
      <c r="N11" s="1"/>
      <c r="O11" s="1"/>
    </row>
    <row r="12" spans="1:15" ht="12.75">
      <c r="A12" s="1"/>
      <c r="B12" s="1"/>
      <c r="C12" s="1"/>
      <c r="D12" s="1"/>
      <c r="E12" s="4"/>
      <c r="F12" s="1"/>
      <c r="G12" s="1"/>
      <c r="H12" s="1"/>
      <c r="I12" s="1"/>
      <c r="J12" s="1"/>
      <c r="K12" s="1"/>
      <c r="L12" s="1"/>
      <c r="M12" s="4"/>
      <c r="N12" s="1"/>
      <c r="O12" s="1"/>
    </row>
    <row r="13" spans="1:15" ht="12.75">
      <c r="A13" s="1" t="s">
        <v>11</v>
      </c>
      <c r="B13" s="1"/>
      <c r="C13" s="1"/>
      <c r="D13" s="1"/>
      <c r="E13" s="4"/>
      <c r="F13" s="1"/>
      <c r="G13" s="1"/>
      <c r="H13" s="1"/>
      <c r="I13" s="1" t="s">
        <v>43</v>
      </c>
      <c r="J13" s="1"/>
      <c r="K13" s="1"/>
      <c r="L13" s="1"/>
      <c r="M13" s="4"/>
      <c r="N13" s="1"/>
      <c r="O13" s="1"/>
    </row>
    <row r="14" spans="1:15" ht="12.75">
      <c r="A14" s="1"/>
      <c r="B14" s="1" t="s">
        <v>132</v>
      </c>
      <c r="C14" s="13" t="s">
        <v>12</v>
      </c>
      <c r="D14" s="1">
        <v>3</v>
      </c>
      <c r="E14" s="4" t="s">
        <v>90</v>
      </c>
      <c r="F14" s="1">
        <v>10</v>
      </c>
      <c r="G14" s="1">
        <f aca="true" t="shared" si="0" ref="G14:G25">D14/F14*Count</f>
        <v>5.3999999999999995</v>
      </c>
      <c r="H14" s="1"/>
      <c r="I14" s="1"/>
      <c r="J14" s="1" t="s">
        <v>99</v>
      </c>
      <c r="K14" s="1"/>
      <c r="L14" s="1"/>
      <c r="M14" s="4"/>
      <c r="N14" s="1"/>
      <c r="O14" s="1"/>
    </row>
    <row r="15" spans="1:15" ht="12.75">
      <c r="A15" s="1"/>
      <c r="C15" s="9" t="s">
        <v>14</v>
      </c>
      <c r="D15" s="1">
        <v>64</v>
      </c>
      <c r="E15" s="4" t="s">
        <v>89</v>
      </c>
      <c r="F15" s="1">
        <v>12</v>
      </c>
      <c r="G15" s="19">
        <f t="shared" si="0"/>
        <v>96</v>
      </c>
      <c r="H15" s="1"/>
      <c r="I15" s="1"/>
      <c r="J15" s="7" t="s">
        <v>81</v>
      </c>
      <c r="K15" s="7"/>
      <c r="L15" s="1"/>
      <c r="M15" s="4"/>
      <c r="N15" s="1"/>
      <c r="O15" s="1"/>
    </row>
    <row r="16" spans="1:15" ht="12.75">
      <c r="A16" s="1"/>
      <c r="B16" s="1"/>
      <c r="C16" s="13" t="s">
        <v>23</v>
      </c>
      <c r="D16" s="1">
        <v>1</v>
      </c>
      <c r="E16" s="4" t="s">
        <v>89</v>
      </c>
      <c r="F16" s="1">
        <v>1</v>
      </c>
      <c r="G16" s="1">
        <f t="shared" si="0"/>
        <v>18</v>
      </c>
      <c r="H16" s="1"/>
      <c r="I16" s="1"/>
      <c r="J16" s="1"/>
      <c r="K16" s="1"/>
      <c r="L16" s="1"/>
      <c r="M16" s="4"/>
      <c r="N16" s="1"/>
      <c r="O16" s="1"/>
    </row>
    <row r="17" spans="1:15" ht="12.75">
      <c r="A17" s="1"/>
      <c r="C17" s="13" t="s">
        <v>31</v>
      </c>
      <c r="D17" s="1">
        <v>0.5</v>
      </c>
      <c r="E17" s="4" t="s">
        <v>89</v>
      </c>
      <c r="F17" s="1">
        <v>4</v>
      </c>
      <c r="G17" s="18">
        <f t="shared" si="0"/>
        <v>2.25</v>
      </c>
      <c r="H17" s="1"/>
      <c r="I17" s="1" t="s">
        <v>0</v>
      </c>
      <c r="J17" s="1"/>
      <c r="K17" s="1"/>
      <c r="L17" s="1"/>
      <c r="M17" s="4"/>
      <c r="N17" s="1"/>
      <c r="O17" s="1"/>
    </row>
    <row r="18" spans="1:15" ht="12.75">
      <c r="A18" s="1"/>
      <c r="B18" s="6" t="s">
        <v>15</v>
      </c>
      <c r="C18" s="8"/>
      <c r="D18" s="1">
        <v>6</v>
      </c>
      <c r="E18" s="4" t="s">
        <v>97</v>
      </c>
      <c r="F18" s="1">
        <v>1</v>
      </c>
      <c r="G18" s="1">
        <f t="shared" si="0"/>
        <v>108</v>
      </c>
      <c r="H18" s="1"/>
      <c r="I18" s="1"/>
      <c r="J18" s="1" t="s">
        <v>6</v>
      </c>
      <c r="K18" s="1"/>
      <c r="L18" s="1"/>
      <c r="M18" s="4"/>
      <c r="N18" s="1"/>
      <c r="O18" s="1"/>
    </row>
    <row r="19" spans="1:15" ht="12.75">
      <c r="A19" s="1"/>
      <c r="B19" s="1"/>
      <c r="C19" s="13" t="s">
        <v>144</v>
      </c>
      <c r="D19" s="1">
        <v>1</v>
      </c>
      <c r="E19" s="4" t="s">
        <v>90</v>
      </c>
      <c r="F19" s="1">
        <v>12</v>
      </c>
      <c r="G19" s="5">
        <f t="shared" si="0"/>
        <v>1.5</v>
      </c>
      <c r="H19" s="1"/>
      <c r="I19" s="1"/>
      <c r="J19" s="1"/>
      <c r="K19" s="13" t="s">
        <v>48</v>
      </c>
      <c r="L19" s="1">
        <v>2</v>
      </c>
      <c r="M19" s="4" t="s">
        <v>90</v>
      </c>
      <c r="N19" s="1">
        <v>10</v>
      </c>
      <c r="O19" s="1">
        <f>L19/N19*Count</f>
        <v>3.6</v>
      </c>
    </row>
    <row r="20" spans="1:15" ht="12.75">
      <c r="A20" s="1"/>
      <c r="B20" s="1"/>
      <c r="C20" s="13" t="s">
        <v>98</v>
      </c>
      <c r="D20" s="5">
        <v>0.25</v>
      </c>
      <c r="E20" s="4" t="s">
        <v>90</v>
      </c>
      <c r="F20" s="1">
        <v>12</v>
      </c>
      <c r="G20" s="5">
        <f t="shared" si="0"/>
        <v>0.375</v>
      </c>
      <c r="H20" s="1"/>
      <c r="I20" s="1"/>
      <c r="J20" s="1"/>
      <c r="K20" s="13" t="s">
        <v>130</v>
      </c>
      <c r="L20" s="5">
        <v>0.5</v>
      </c>
      <c r="M20" s="4" t="s">
        <v>90</v>
      </c>
      <c r="N20" s="1">
        <v>10</v>
      </c>
      <c r="O20" s="1">
        <f>L20/N20*Count</f>
        <v>0.9</v>
      </c>
    </row>
    <row r="21" spans="1:15" ht="12.75">
      <c r="A21" s="1"/>
      <c r="B21" s="1"/>
      <c r="C21" s="13" t="s">
        <v>145</v>
      </c>
      <c r="D21" s="1">
        <v>16</v>
      </c>
      <c r="E21" s="4" t="s">
        <v>89</v>
      </c>
      <c r="F21" s="1">
        <v>12</v>
      </c>
      <c r="G21" s="5">
        <f t="shared" si="0"/>
        <v>24</v>
      </c>
      <c r="H21" s="1"/>
      <c r="I21" s="1"/>
      <c r="J21" s="1"/>
      <c r="K21" s="13" t="s">
        <v>131</v>
      </c>
      <c r="L21" s="5">
        <v>1.3333</v>
      </c>
      <c r="M21" s="4" t="s">
        <v>90</v>
      </c>
      <c r="N21" s="1">
        <v>10</v>
      </c>
      <c r="O21" s="1">
        <f>L21/N21*Count</f>
        <v>2.39994</v>
      </c>
    </row>
    <row r="22" spans="1:15" ht="12.75">
      <c r="A22" s="1"/>
      <c r="B22" s="1"/>
      <c r="C22" s="13" t="s">
        <v>146</v>
      </c>
      <c r="D22" s="1">
        <v>2</v>
      </c>
      <c r="E22" s="4" t="s">
        <v>89</v>
      </c>
      <c r="F22" s="1">
        <v>12</v>
      </c>
      <c r="G22" s="5">
        <f t="shared" si="0"/>
        <v>3</v>
      </c>
      <c r="H22" s="1"/>
      <c r="I22" s="1"/>
      <c r="J22" s="1"/>
      <c r="K22" s="13" t="s">
        <v>96</v>
      </c>
      <c r="L22" s="5">
        <v>0.667</v>
      </c>
      <c r="M22" s="4" t="s">
        <v>95</v>
      </c>
      <c r="N22" s="1">
        <v>10</v>
      </c>
      <c r="O22" s="1">
        <f>L22/N22*Count</f>
        <v>1.2006000000000001</v>
      </c>
    </row>
    <row r="23" spans="1:15" ht="12.75">
      <c r="A23" s="1"/>
      <c r="B23" s="1"/>
      <c r="C23" s="13" t="s">
        <v>140</v>
      </c>
      <c r="D23" s="5">
        <v>0.25</v>
      </c>
      <c r="E23" s="4" t="s">
        <v>90</v>
      </c>
      <c r="F23" s="1">
        <v>12</v>
      </c>
      <c r="G23" s="5">
        <f t="shared" si="0"/>
        <v>0.375</v>
      </c>
      <c r="H23" s="1"/>
      <c r="I23" s="1"/>
      <c r="J23" s="1"/>
      <c r="K23" s="13" t="s">
        <v>104</v>
      </c>
      <c r="L23" s="5">
        <v>0.5</v>
      </c>
      <c r="M23" s="4" t="s">
        <v>105</v>
      </c>
      <c r="N23" s="1">
        <v>10</v>
      </c>
      <c r="O23" s="1">
        <f>L23/N23*Count</f>
        <v>0.9</v>
      </c>
    </row>
    <row r="24" spans="1:15" ht="12.75">
      <c r="A24" s="1"/>
      <c r="B24" s="1"/>
      <c r="C24" s="13" t="s">
        <v>141</v>
      </c>
      <c r="D24" s="5">
        <v>0.5</v>
      </c>
      <c r="E24" s="4" t="s">
        <v>143</v>
      </c>
      <c r="F24" s="1">
        <v>12</v>
      </c>
      <c r="G24" s="5">
        <f t="shared" si="0"/>
        <v>0.75</v>
      </c>
      <c r="H24" s="1"/>
      <c r="I24" s="1"/>
      <c r="J24" s="1"/>
      <c r="L24" s="1"/>
      <c r="M24" s="4"/>
      <c r="N24" s="1"/>
      <c r="O24" s="1"/>
    </row>
    <row r="25" spans="1:15" ht="12.75">
      <c r="A25" s="1"/>
      <c r="B25" s="1"/>
      <c r="C25" s="13" t="s">
        <v>142</v>
      </c>
      <c r="D25" s="1">
        <v>2</v>
      </c>
      <c r="E25" s="4" t="s">
        <v>143</v>
      </c>
      <c r="F25" s="1">
        <v>12</v>
      </c>
      <c r="G25" s="5">
        <f t="shared" si="0"/>
        <v>3</v>
      </c>
      <c r="H25" s="1"/>
      <c r="I25" s="1"/>
      <c r="J25" s="2" t="s">
        <v>106</v>
      </c>
      <c r="K25" s="13" t="s">
        <v>47</v>
      </c>
      <c r="L25" s="1"/>
      <c r="M25" s="4"/>
      <c r="N25" s="1"/>
      <c r="O25" s="1"/>
    </row>
    <row r="26" spans="1:15" ht="12.75">
      <c r="A26" s="1"/>
      <c r="B26" s="1" t="s">
        <v>119</v>
      </c>
      <c r="C26" s="7" t="s">
        <v>120</v>
      </c>
      <c r="D26" s="1">
        <v>1</v>
      </c>
      <c r="E26" s="4" t="s">
        <v>103</v>
      </c>
      <c r="F26" s="1">
        <v>5</v>
      </c>
      <c r="G26" s="5">
        <f>D26/F26*Count</f>
        <v>3.6</v>
      </c>
      <c r="H26" s="1"/>
      <c r="I26" s="1"/>
      <c r="J26" s="4"/>
      <c r="K26" s="13" t="s">
        <v>46</v>
      </c>
      <c r="L26" s="1"/>
      <c r="M26" s="4"/>
      <c r="N26" s="1"/>
      <c r="O26" s="1"/>
    </row>
    <row r="27" spans="1:15" ht="12.75">
      <c r="A27" s="1"/>
      <c r="B27" s="1"/>
      <c r="C27" s="1" t="s">
        <v>148</v>
      </c>
      <c r="D27" s="1"/>
      <c r="E27" s="4"/>
      <c r="F27" s="1"/>
      <c r="G27" s="1"/>
      <c r="H27" s="1"/>
      <c r="I27" s="1"/>
      <c r="J27" s="1"/>
      <c r="K27" s="13" t="s">
        <v>107</v>
      </c>
      <c r="L27" s="1"/>
      <c r="M27" s="4"/>
      <c r="N27" s="1"/>
      <c r="O27" s="1"/>
    </row>
    <row r="28" spans="1:15" ht="12.75">
      <c r="A28" s="1"/>
      <c r="C28" s="13" t="s">
        <v>52</v>
      </c>
      <c r="D28" s="1"/>
      <c r="E28" s="4"/>
      <c r="F28" s="1"/>
      <c r="G28" s="1"/>
      <c r="H28" s="1"/>
      <c r="I28" s="1"/>
      <c r="J28" s="1"/>
      <c r="K28" s="15" t="s">
        <v>134</v>
      </c>
      <c r="L28" s="1"/>
      <c r="M28" s="4"/>
      <c r="N28" s="1"/>
      <c r="O28" s="1"/>
    </row>
    <row r="29" spans="1:15" ht="12.75">
      <c r="A29" s="1"/>
      <c r="B29" s="1" t="s">
        <v>22</v>
      </c>
      <c r="C29" s="1" t="s">
        <v>133</v>
      </c>
      <c r="D29" s="1">
        <v>3</v>
      </c>
      <c r="E29" s="4"/>
      <c r="F29" s="1">
        <v>1</v>
      </c>
      <c r="G29" s="1">
        <f>D29/F29*Count</f>
        <v>54</v>
      </c>
      <c r="H29" s="1"/>
      <c r="I29" s="1"/>
      <c r="J29" s="1"/>
      <c r="K29" s="1"/>
      <c r="L29" s="1"/>
      <c r="M29" s="4"/>
      <c r="N29" s="1"/>
      <c r="O29" s="1"/>
    </row>
    <row r="30" spans="1:15" ht="12.75">
      <c r="A30" s="1"/>
      <c r="B30" s="1"/>
      <c r="C30" s="1"/>
      <c r="D30" s="1"/>
      <c r="E30" s="4"/>
      <c r="F30" s="1"/>
      <c r="G30" s="1"/>
      <c r="H30" s="1"/>
      <c r="I30" s="1"/>
      <c r="J30" s="1"/>
      <c r="K30" s="1"/>
      <c r="L30" s="1"/>
      <c r="M30" s="4"/>
      <c r="N30" s="1"/>
      <c r="O30" s="1"/>
    </row>
    <row r="31" spans="1:15" ht="12.75">
      <c r="A31" s="1" t="s">
        <v>16</v>
      </c>
      <c r="B31" s="1"/>
      <c r="C31" s="1"/>
      <c r="D31" s="1"/>
      <c r="E31" s="4"/>
      <c r="F31" s="1"/>
      <c r="G31" s="1"/>
      <c r="H31" s="1"/>
      <c r="I31" s="1"/>
      <c r="J31" s="1"/>
      <c r="K31" s="1"/>
      <c r="L31" s="1"/>
      <c r="M31" s="4"/>
      <c r="N31" s="1"/>
      <c r="O31" s="1"/>
    </row>
    <row r="32" spans="1:15" ht="12.75">
      <c r="A32" s="1"/>
      <c r="B32" s="1" t="s">
        <v>18</v>
      </c>
      <c r="C32" s="1"/>
      <c r="D32" s="1"/>
      <c r="E32" s="4"/>
      <c r="F32" s="1"/>
      <c r="G32" s="1"/>
      <c r="H32" s="1"/>
      <c r="I32" s="1"/>
      <c r="J32" s="1" t="s">
        <v>7</v>
      </c>
      <c r="K32" s="1"/>
      <c r="L32" s="1"/>
      <c r="M32" s="4"/>
      <c r="N32" s="1"/>
      <c r="O32" s="1"/>
    </row>
    <row r="33" spans="1:15" ht="12.75">
      <c r="A33" s="1"/>
      <c r="B33" s="1"/>
      <c r="C33" s="7" t="s">
        <v>17</v>
      </c>
      <c r="D33" s="1">
        <v>2</v>
      </c>
      <c r="E33" s="4"/>
      <c r="F33" s="1">
        <v>1</v>
      </c>
      <c r="G33" s="1">
        <f aca="true" t="shared" si="1" ref="G33:G38">D33/F33*Count</f>
        <v>36</v>
      </c>
      <c r="H33" s="1"/>
      <c r="I33" s="1"/>
      <c r="J33" s="1"/>
      <c r="K33" s="7" t="s">
        <v>8</v>
      </c>
      <c r="L33" s="1">
        <v>2</v>
      </c>
      <c r="M33" s="4"/>
      <c r="N33" s="1">
        <v>1</v>
      </c>
      <c r="O33" s="1">
        <f aca="true" t="shared" si="2" ref="O33:O38">L33/N33*Count</f>
        <v>36</v>
      </c>
    </row>
    <row r="34" spans="1:15" ht="12.75">
      <c r="A34" s="1"/>
      <c r="B34" s="1"/>
      <c r="C34" s="13" t="s">
        <v>122</v>
      </c>
      <c r="D34" s="1">
        <v>1</v>
      </c>
      <c r="E34" s="4" t="s">
        <v>92</v>
      </c>
      <c r="F34" s="1">
        <v>12</v>
      </c>
      <c r="G34" s="18">
        <f t="shared" si="1"/>
        <v>1.5</v>
      </c>
      <c r="H34" s="1"/>
      <c r="I34" s="1"/>
      <c r="J34" s="1"/>
      <c r="K34" s="7" t="s">
        <v>51</v>
      </c>
      <c r="L34" s="1">
        <v>1</v>
      </c>
      <c r="M34" s="4"/>
      <c r="N34" s="1">
        <v>15</v>
      </c>
      <c r="O34" s="1">
        <f t="shared" si="2"/>
        <v>1.2</v>
      </c>
    </row>
    <row r="35" spans="1:15" ht="12.75">
      <c r="A35" s="1"/>
      <c r="B35" s="1"/>
      <c r="C35" s="13" t="s">
        <v>123</v>
      </c>
      <c r="D35" s="1">
        <v>3</v>
      </c>
      <c r="E35" s="4" t="s">
        <v>89</v>
      </c>
      <c r="F35" s="1">
        <v>1</v>
      </c>
      <c r="G35" s="1">
        <f t="shared" si="1"/>
        <v>54</v>
      </c>
      <c r="H35" s="1"/>
      <c r="I35" s="1"/>
      <c r="J35" s="1"/>
      <c r="K35" s="7" t="s">
        <v>49</v>
      </c>
      <c r="L35" s="1">
        <v>2</v>
      </c>
      <c r="M35" s="4" t="s">
        <v>89</v>
      </c>
      <c r="N35" s="1">
        <v>1</v>
      </c>
      <c r="O35" s="1">
        <f t="shared" si="2"/>
        <v>36</v>
      </c>
    </row>
    <row r="36" spans="1:15" ht="12.75">
      <c r="A36" s="1"/>
      <c r="B36" s="1"/>
      <c r="C36" s="9" t="s">
        <v>149</v>
      </c>
      <c r="D36" s="1">
        <v>4</v>
      </c>
      <c r="E36" s="4" t="s">
        <v>89</v>
      </c>
      <c r="F36" s="1">
        <v>1</v>
      </c>
      <c r="G36" s="1">
        <f t="shared" si="1"/>
        <v>72</v>
      </c>
      <c r="H36" s="1">
        <f>G36/16</f>
        <v>4.5</v>
      </c>
      <c r="I36" s="1"/>
      <c r="J36" s="1"/>
      <c r="K36" s="7" t="s">
        <v>50</v>
      </c>
      <c r="L36" s="1">
        <v>2</v>
      </c>
      <c r="M36" s="4" t="s">
        <v>89</v>
      </c>
      <c r="N36" s="1">
        <v>1</v>
      </c>
      <c r="O36" s="1">
        <f t="shared" si="2"/>
        <v>36</v>
      </c>
    </row>
    <row r="37" spans="1:15" ht="12.75">
      <c r="A37" s="1"/>
      <c r="B37" s="1"/>
      <c r="C37" s="7" t="s">
        <v>9</v>
      </c>
      <c r="D37" s="1">
        <v>1</v>
      </c>
      <c r="E37" s="4"/>
      <c r="F37" s="1">
        <v>10</v>
      </c>
      <c r="G37" s="1">
        <f t="shared" si="1"/>
        <v>1.8</v>
      </c>
      <c r="H37" s="1"/>
      <c r="I37" s="1" t="s">
        <v>112</v>
      </c>
      <c r="J37" s="1"/>
      <c r="K37" s="7" t="s">
        <v>29</v>
      </c>
      <c r="L37" s="1">
        <v>1</v>
      </c>
      <c r="M37" s="4"/>
      <c r="N37" s="1">
        <v>16</v>
      </c>
      <c r="O37" s="1">
        <f t="shared" si="2"/>
        <v>1.125</v>
      </c>
    </row>
    <row r="38" spans="1:15" ht="12.75">
      <c r="A38" s="1"/>
      <c r="B38" s="1"/>
      <c r="C38" s="7" t="s">
        <v>10</v>
      </c>
      <c r="D38" s="1">
        <v>1</v>
      </c>
      <c r="E38" s="4"/>
      <c r="F38" s="1">
        <v>10</v>
      </c>
      <c r="G38" s="1">
        <f t="shared" si="1"/>
        <v>1.8</v>
      </c>
      <c r="H38" s="1"/>
      <c r="I38" s="1"/>
      <c r="J38" s="1"/>
      <c r="K38" s="13" t="s">
        <v>26</v>
      </c>
      <c r="L38" s="1">
        <v>1</v>
      </c>
      <c r="M38" s="4" t="s">
        <v>89</v>
      </c>
      <c r="N38" s="1">
        <v>1</v>
      </c>
      <c r="O38" s="1">
        <f t="shared" si="2"/>
        <v>18</v>
      </c>
    </row>
    <row r="39" spans="1:15" ht="12.75">
      <c r="A39" s="1"/>
      <c r="B39" s="1"/>
      <c r="C39" s="7" t="s">
        <v>85</v>
      </c>
      <c r="D39" s="1"/>
      <c r="E39" s="4"/>
      <c r="F39" s="1"/>
      <c r="G39" s="1"/>
      <c r="H39" s="1"/>
      <c r="I39" s="1"/>
      <c r="J39" s="1"/>
      <c r="K39" s="7" t="s">
        <v>121</v>
      </c>
      <c r="L39" s="1"/>
      <c r="M39" s="4"/>
      <c r="N39" s="1"/>
      <c r="O39" s="1"/>
    </row>
    <row r="40" spans="1:15" ht="12.75">
      <c r="A40" s="1"/>
      <c r="B40" s="1"/>
      <c r="C40" s="7" t="s">
        <v>55</v>
      </c>
      <c r="D40" s="1"/>
      <c r="E40" s="4"/>
      <c r="F40" s="1"/>
      <c r="G40" s="1"/>
      <c r="H40" s="1"/>
      <c r="J40" s="1"/>
      <c r="K40" s="1" t="s">
        <v>30</v>
      </c>
      <c r="L40" s="1"/>
      <c r="M40" s="4"/>
      <c r="N40" s="1"/>
      <c r="O40" s="1"/>
    </row>
    <row r="41" spans="1:15" ht="12.75">
      <c r="A41" s="1"/>
      <c r="B41" s="1"/>
      <c r="C41" s="13" t="s">
        <v>19</v>
      </c>
      <c r="D41" s="1">
        <v>1</v>
      </c>
      <c r="E41" s="4" t="s">
        <v>89</v>
      </c>
      <c r="F41" s="1">
        <v>1</v>
      </c>
      <c r="G41" s="1">
        <f>D41/F41*Count</f>
        <v>18</v>
      </c>
      <c r="H41" s="1"/>
      <c r="I41" s="1"/>
      <c r="J41" s="1"/>
      <c r="K41" s="13" t="s">
        <v>44</v>
      </c>
      <c r="L41" s="1"/>
      <c r="M41" s="4"/>
      <c r="N41" s="1"/>
      <c r="O41" s="1"/>
    </row>
    <row r="42" spans="1:15" ht="12.75">
      <c r="A42" s="1"/>
      <c r="B42" s="1" t="s">
        <v>53</v>
      </c>
      <c r="C42" s="13" t="s">
        <v>150</v>
      </c>
      <c r="D42" s="1"/>
      <c r="E42" s="4"/>
      <c r="F42" s="1"/>
      <c r="G42" s="1"/>
      <c r="H42" s="1"/>
      <c r="J42" s="1"/>
      <c r="K42" s="1" t="s">
        <v>32</v>
      </c>
      <c r="L42" s="1">
        <v>1</v>
      </c>
      <c r="M42" s="4"/>
      <c r="N42" s="1">
        <v>1</v>
      </c>
      <c r="O42" s="1">
        <f>L42/N42*Count</f>
        <v>18</v>
      </c>
    </row>
    <row r="43" spans="1:15" ht="12.75">
      <c r="A43" s="1"/>
      <c r="B43" s="1"/>
      <c r="C43" s="1"/>
      <c r="D43" s="1"/>
      <c r="E43" s="4"/>
      <c r="F43" s="1"/>
      <c r="G43" s="1"/>
      <c r="H43" s="1"/>
      <c r="I43" s="1" t="s">
        <v>11</v>
      </c>
      <c r="J43" s="1"/>
      <c r="K43" s="1"/>
      <c r="L43" s="1"/>
      <c r="M43" s="4"/>
      <c r="N43" s="1"/>
      <c r="O43" s="1"/>
    </row>
    <row r="44" spans="1:15" ht="12.75">
      <c r="A44" s="1" t="s">
        <v>1</v>
      </c>
      <c r="B44" s="1"/>
      <c r="C44" s="1"/>
      <c r="D44" s="1"/>
      <c r="E44" s="4"/>
      <c r="F44" s="1"/>
      <c r="G44" s="1"/>
      <c r="H44" s="1"/>
      <c r="I44" s="1"/>
      <c r="J44" s="1" t="s">
        <v>82</v>
      </c>
      <c r="K44" s="1"/>
      <c r="L44" s="1"/>
      <c r="M44" s="4"/>
      <c r="N44" s="1"/>
      <c r="O44" s="1"/>
    </row>
    <row r="45" spans="1:15" ht="12.75">
      <c r="A45" s="1"/>
      <c r="B45" s="1" t="s">
        <v>153</v>
      </c>
      <c r="C45" s="1"/>
      <c r="D45" s="1">
        <v>1</v>
      </c>
      <c r="E45" s="4" t="s">
        <v>94</v>
      </c>
      <c r="F45" s="1">
        <v>10</v>
      </c>
      <c r="G45" s="1">
        <f>D45/F45*CountBreakfast</f>
        <v>0.8</v>
      </c>
      <c r="H45" s="1"/>
      <c r="I45" s="1"/>
      <c r="J45" s="1"/>
      <c r="K45" s="6" t="s">
        <v>84</v>
      </c>
      <c r="L45" s="1">
        <v>3</v>
      </c>
      <c r="M45" s="4" t="s">
        <v>91</v>
      </c>
      <c r="N45" s="1">
        <v>1</v>
      </c>
      <c r="O45" s="1">
        <f>L45/N45*Count</f>
        <v>54</v>
      </c>
    </row>
    <row r="46" spans="1:15" ht="12.75">
      <c r="A46" s="1"/>
      <c r="B46" s="13" t="s">
        <v>27</v>
      </c>
      <c r="C46" s="13"/>
      <c r="D46" s="1">
        <v>1</v>
      </c>
      <c r="E46" s="4" t="s">
        <v>93</v>
      </c>
      <c r="F46" s="1">
        <v>16</v>
      </c>
      <c r="G46" s="18">
        <f>D46/F46*Count</f>
        <v>1.125</v>
      </c>
      <c r="H46" s="1"/>
      <c r="I46" s="1"/>
      <c r="J46" s="1"/>
      <c r="K46" s="7" t="s">
        <v>124</v>
      </c>
      <c r="L46" s="1">
        <v>2</v>
      </c>
      <c r="M46" s="4" t="s">
        <v>89</v>
      </c>
      <c r="N46" s="1">
        <v>1</v>
      </c>
      <c r="O46" s="1">
        <f>L46/N46*Count</f>
        <v>36</v>
      </c>
    </row>
    <row r="47" spans="1:15" ht="12.75">
      <c r="A47" s="1"/>
      <c r="B47" s="1"/>
      <c r="C47" s="1"/>
      <c r="D47" s="1"/>
      <c r="E47" s="4"/>
      <c r="F47" s="1"/>
      <c r="G47" s="1"/>
      <c r="I47" s="1"/>
      <c r="J47" s="1"/>
      <c r="K47" s="13" t="s">
        <v>125</v>
      </c>
      <c r="L47" s="1"/>
      <c r="M47" s="4"/>
      <c r="N47" s="1"/>
      <c r="O47" s="1"/>
    </row>
    <row r="48" spans="1:15" ht="12.75">
      <c r="A48" s="1" t="s">
        <v>21</v>
      </c>
      <c r="B48" s="1"/>
      <c r="C48" s="1"/>
      <c r="D48" s="1"/>
      <c r="E48" s="4"/>
      <c r="F48" s="1"/>
      <c r="G48" s="1"/>
      <c r="J48" s="1" t="s">
        <v>83</v>
      </c>
      <c r="K48" s="7" t="s">
        <v>102</v>
      </c>
      <c r="L48" s="7"/>
      <c r="M48" s="4"/>
      <c r="N48" s="1"/>
      <c r="O48" s="1"/>
    </row>
    <row r="49" spans="1:15" ht="12.75">
      <c r="A49" s="1"/>
      <c r="B49" s="1" t="s">
        <v>147</v>
      </c>
      <c r="C49" s="1"/>
      <c r="D49" s="1">
        <v>1</v>
      </c>
      <c r="E49" s="4"/>
      <c r="F49" s="1">
        <v>1</v>
      </c>
      <c r="G49" s="1">
        <f>D49/F49*Count</f>
        <v>18</v>
      </c>
      <c r="J49" s="1" t="s">
        <v>28</v>
      </c>
      <c r="K49" s="6" t="s">
        <v>139</v>
      </c>
      <c r="L49" s="1">
        <v>1</v>
      </c>
      <c r="M49" s="4"/>
      <c r="N49" s="1">
        <v>1</v>
      </c>
      <c r="O49" s="1">
        <f>L49/N49*Count</f>
        <v>18</v>
      </c>
    </row>
  </sheetData>
  <sheetProtection/>
  <mergeCells count="2">
    <mergeCell ref="D5:F5"/>
    <mergeCell ref="L5:N5"/>
  </mergeCells>
  <printOptions/>
  <pageMargins left="0.41" right="0.39" top="0.49" bottom="0.5" header="0.5" footer="0.5"/>
  <pageSetup fitToHeight="1" fitToWidth="1" horizontalDpi="600" verticalDpi="600" orientation="landscape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32"/>
  <sheetViews>
    <sheetView zoomScalePageLayoutView="0" workbookViewId="0" topLeftCell="A4">
      <selection activeCell="D3" sqref="D3"/>
    </sheetView>
  </sheetViews>
  <sheetFormatPr defaultColWidth="9.140625" defaultRowHeight="12.75"/>
  <cols>
    <col min="1" max="1" width="5.28125" style="2" customWidth="1"/>
    <col min="2" max="2" width="18.00390625" style="2" customWidth="1"/>
    <col min="3" max="3" width="9.140625" style="2" customWidth="1"/>
    <col min="4" max="4" width="5.28125" style="2" customWidth="1"/>
    <col min="5" max="5" width="20.7109375" style="2" customWidth="1"/>
  </cols>
  <sheetData>
    <row r="2" spans="1:4" ht="12.75">
      <c r="A2" s="2" t="s">
        <v>33</v>
      </c>
      <c r="D2" s="2" t="s">
        <v>155</v>
      </c>
    </row>
    <row r="3" spans="2:5" ht="12.75">
      <c r="B3" s="2" t="s">
        <v>37</v>
      </c>
      <c r="E3" s="2" t="s">
        <v>13</v>
      </c>
    </row>
    <row r="4" spans="2:5" ht="12.75">
      <c r="B4" s="2" t="s">
        <v>62</v>
      </c>
      <c r="E4" s="2" t="s">
        <v>24</v>
      </c>
    </row>
    <row r="5" spans="2:5" ht="12.75">
      <c r="B5" s="2" t="s">
        <v>78</v>
      </c>
      <c r="E5" s="2" t="s">
        <v>111</v>
      </c>
    </row>
    <row r="6" spans="2:5" ht="12.75">
      <c r="B6" s="2" t="s">
        <v>113</v>
      </c>
      <c r="E6" s="2" t="s">
        <v>34</v>
      </c>
    </row>
    <row r="7" spans="2:5" ht="12.75">
      <c r="B7" s="2" t="s">
        <v>38</v>
      </c>
      <c r="E7" s="2" t="s">
        <v>35</v>
      </c>
    </row>
    <row r="8" spans="2:5" ht="12.75">
      <c r="B8" s="2" t="s">
        <v>42</v>
      </c>
      <c r="E8" s="2" t="s">
        <v>36</v>
      </c>
    </row>
    <row r="9" spans="2:5" ht="12.75">
      <c r="B9" s="2" t="s">
        <v>39</v>
      </c>
      <c r="E9" s="2" t="s">
        <v>135</v>
      </c>
    </row>
    <row r="10" spans="2:5" ht="12.75">
      <c r="B10" s="2" t="s">
        <v>109</v>
      </c>
      <c r="E10" s="2" t="s">
        <v>154</v>
      </c>
    </row>
    <row r="11" spans="2:5" ht="12.75">
      <c r="B11" s="2" t="s">
        <v>40</v>
      </c>
      <c r="E11" s="2" t="s">
        <v>64</v>
      </c>
    </row>
    <row r="12" ht="12.75">
      <c r="B12" s="2" t="s">
        <v>41</v>
      </c>
    </row>
    <row r="13" spans="2:5" ht="12.75">
      <c r="B13" s="2" t="s">
        <v>58</v>
      </c>
      <c r="E13" s="2" t="s">
        <v>65</v>
      </c>
    </row>
    <row r="14" spans="2:5" ht="12.75">
      <c r="B14" s="2" t="s">
        <v>108</v>
      </c>
      <c r="E14" s="2" t="s">
        <v>73</v>
      </c>
    </row>
    <row r="15" ht="12.75">
      <c r="B15" s="2" t="s">
        <v>56</v>
      </c>
    </row>
    <row r="16" spans="2:5" ht="12.75">
      <c r="B16" s="2" t="s">
        <v>57</v>
      </c>
      <c r="E16" s="2" t="s">
        <v>68</v>
      </c>
    </row>
    <row r="17" spans="2:5" ht="12.75">
      <c r="B17" s="2" t="s">
        <v>63</v>
      </c>
      <c r="E17" s="2" t="s">
        <v>117</v>
      </c>
    </row>
    <row r="18" spans="2:5" ht="12.75">
      <c r="B18" s="16" t="s">
        <v>151</v>
      </c>
      <c r="E18" s="2" t="s">
        <v>25</v>
      </c>
    </row>
    <row r="19" spans="2:5" ht="12.75">
      <c r="B19" s="2" t="s">
        <v>66</v>
      </c>
      <c r="E19" s="2" t="s">
        <v>116</v>
      </c>
    </row>
    <row r="20" spans="2:5" ht="12.75">
      <c r="B20" s="2" t="s">
        <v>69</v>
      </c>
      <c r="E20" s="2" t="s">
        <v>70</v>
      </c>
    </row>
    <row r="21" ht="12.75">
      <c r="B21" s="2" t="s">
        <v>76</v>
      </c>
    </row>
    <row r="22" spans="2:5" ht="12.75">
      <c r="B22" s="2" t="s">
        <v>61</v>
      </c>
      <c r="E22" s="2" t="s">
        <v>75</v>
      </c>
    </row>
    <row r="23" ht="12.75">
      <c r="B23" s="2" t="s">
        <v>77</v>
      </c>
    </row>
    <row r="24" spans="2:5" ht="12.75">
      <c r="B24" s="2" t="s">
        <v>110</v>
      </c>
      <c r="E24" s="2" t="s">
        <v>79</v>
      </c>
    </row>
    <row r="25" spans="2:5" ht="12.75">
      <c r="B25" s="2" t="s">
        <v>115</v>
      </c>
      <c r="C25" s="2">
        <v>20</v>
      </c>
      <c r="E25" s="2" t="s">
        <v>136</v>
      </c>
    </row>
    <row r="26" spans="2:5" ht="12.75">
      <c r="B26" s="2" t="s">
        <v>114</v>
      </c>
      <c r="C26" s="2">
        <v>4</v>
      </c>
      <c r="E26" s="2" t="s">
        <v>137</v>
      </c>
    </row>
    <row r="27" ht="12.75">
      <c r="B27" s="2" t="s">
        <v>60</v>
      </c>
    </row>
    <row r="28" spans="2:5" ht="12.75">
      <c r="B28" s="2" t="s">
        <v>118</v>
      </c>
      <c r="E28" s="2" t="s">
        <v>71</v>
      </c>
    </row>
    <row r="29" spans="2:5" ht="12.75">
      <c r="B29" s="2" t="s">
        <v>67</v>
      </c>
      <c r="E29" s="2" t="s">
        <v>72</v>
      </c>
    </row>
    <row r="30" ht="12.75">
      <c r="E30" s="2" t="s">
        <v>74</v>
      </c>
    </row>
    <row r="31" ht="12.75">
      <c r="B31" s="2" t="s">
        <v>59</v>
      </c>
    </row>
    <row r="32" ht="12.75">
      <c r="B32" s="2" t="s">
        <v>80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&amp; Erica Hammer</dc:creator>
  <cp:keywords/>
  <dc:description/>
  <cp:lastModifiedBy>Mark Hammer</cp:lastModifiedBy>
  <cp:lastPrinted>2019-05-28T19:00:16Z</cp:lastPrinted>
  <dcterms:created xsi:type="dcterms:W3CDTF">2011-04-04T14:34:38Z</dcterms:created>
  <dcterms:modified xsi:type="dcterms:W3CDTF">2021-11-11T16:00:41Z</dcterms:modified>
  <cp:category/>
  <cp:version/>
  <cp:contentType/>
  <cp:contentStatus/>
</cp:coreProperties>
</file>